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5390" activeTab="0"/>
  </bookViews>
  <sheets>
    <sheet name="Sistemska rač. oprema" sheetId="1" r:id="rId1"/>
  </sheets>
  <definedNames>
    <definedName name="_xlnm.Print_Titles" localSheetId="0">'Sistemska rač. oprema'!$1:$4</definedName>
  </definedNames>
  <calcPr fullCalcOnLoad="1"/>
</workbook>
</file>

<file path=xl/sharedStrings.xml><?xml version="1.0" encoding="utf-8"?>
<sst xmlns="http://schemas.openxmlformats.org/spreadsheetml/2006/main" count="70" uniqueCount="54">
  <si>
    <t>Red. broj</t>
  </si>
  <si>
    <t>NAZIV I OPIS TEHNIČKIH KARAKTERISTIKA
koje ponuđena oprema minimalno mora zadovoljavati</t>
  </si>
  <si>
    <t>PONUĐENA OPREMA                      (model, opis proizvoda)</t>
  </si>
  <si>
    <t>Jamstvo (minimalno)</t>
  </si>
  <si>
    <t>Okvirna količina</t>
  </si>
  <si>
    <t>Jedinična cijena (kn, bez PDV)</t>
  </si>
  <si>
    <t>Ukupna cijena (kn, bez PDV)</t>
  </si>
  <si>
    <t>1.</t>
  </si>
  <si>
    <t>3 godine</t>
  </si>
  <si>
    <t>3.</t>
  </si>
  <si>
    <t>4.</t>
  </si>
  <si>
    <t>1 godina</t>
  </si>
  <si>
    <t>5.</t>
  </si>
  <si>
    <t>6.</t>
  </si>
  <si>
    <t>7.</t>
  </si>
  <si>
    <t>9.</t>
  </si>
  <si>
    <t>10.</t>
  </si>
  <si>
    <t>11.</t>
  </si>
  <si>
    <t>12.</t>
  </si>
  <si>
    <t>UKUPNO</t>
  </si>
  <si>
    <t xml:space="preserve">     UKUPNA CIJENA (BEZ PDV-a):</t>
  </si>
  <si>
    <t xml:space="preserve">     PDV (25%):</t>
  </si>
  <si>
    <t xml:space="preserve">     UKUPNA CIJENA (S PDV-om):</t>
  </si>
  <si>
    <t>ZA PONUDITELJA</t>
  </si>
  <si>
    <t>MP</t>
  </si>
  <si>
    <t>(ovlaštena osoba ponuditelja)</t>
  </si>
  <si>
    <r>
      <t xml:space="preserve">HP HDD 2.5", SAS 146GB, 6G DP, 10k RPM, hot-plug                  </t>
    </r>
    <r>
      <rPr>
        <sz val="10"/>
        <rFont val="Tahoma"/>
        <family val="2"/>
      </rPr>
      <t xml:space="preserve"> Kompatibilno s HP ProLiant DL360G5/G6/G7, DL380G5/G6/G7</t>
    </r>
  </si>
  <si>
    <r>
      <t xml:space="preserve">HP HDD 2.5", SAS 300GB, 6G DP, 10K RPM, hot-plug                      </t>
    </r>
    <r>
      <rPr>
        <sz val="10"/>
        <rFont val="Tahoma"/>
        <family val="2"/>
      </rPr>
      <t xml:space="preserve"> Kompatibilno s HP ProLiant DL360G5/G6/G7, DL380G5/G6/G7</t>
    </r>
  </si>
  <si>
    <r>
      <t>HP RAM, 4GB DualRank X4 PC3-10600 (DDR3-1333) 1x4GB CL9 Kit</t>
    </r>
    <r>
      <rPr>
        <sz val="10"/>
        <rFont val="Tahoma"/>
        <family val="2"/>
      </rPr>
      <t xml:space="preserve">                  Kompatibilno s HP ProLiant DL3x0G7</t>
    </r>
  </si>
  <si>
    <r>
      <t xml:space="preserve">HP Napajanje - hot swap PSU 700W                                                   </t>
    </r>
    <r>
      <rPr>
        <sz val="10"/>
        <rFont val="Tahoma"/>
        <family val="2"/>
      </rPr>
      <t xml:space="preserve"> Kompatibilno s HP ProLiant DL360 G5</t>
    </r>
  </si>
  <si>
    <r>
      <t xml:space="preserve">HP Napajanje - hot swap PSU 460W                                                   </t>
    </r>
    <r>
      <rPr>
        <sz val="10"/>
        <rFont val="Tahoma"/>
        <family val="2"/>
      </rPr>
      <t xml:space="preserve"> Kompatibilno s HP ProLiant DL360 G6</t>
    </r>
  </si>
  <si>
    <r>
      <t xml:space="preserve">HP Napajanje - hot swap PSU 460W                                                   </t>
    </r>
    <r>
      <rPr>
        <sz val="10"/>
        <rFont val="Tahoma"/>
        <family val="2"/>
      </rPr>
      <t xml:space="preserve"> Kompatibilno s HP ProLiant DL380 G7</t>
    </r>
  </si>
  <si>
    <r>
      <t xml:space="preserve">HP HDD 2.5", SAS 146GB, 6G DP, 15k RPM, SFF, hot-plug                  </t>
    </r>
    <r>
      <rPr>
        <sz val="10"/>
        <rFont val="Tahoma"/>
        <family val="2"/>
      </rPr>
      <t xml:space="preserve"> Kompatibilno s HP ProLiant DL380p Gen8</t>
    </r>
  </si>
  <si>
    <r>
      <t xml:space="preserve">HP HDD 2.5", SAS 300GB, 6G DP, 15K RPM, SFF, hot-plug                      </t>
    </r>
    <r>
      <rPr>
        <sz val="10"/>
        <rFont val="Tahoma"/>
        <family val="2"/>
      </rPr>
      <t xml:space="preserve"> Kompatibilno s HP ProLiant DL380p Gen8</t>
    </r>
  </si>
  <si>
    <r>
      <t>HP RAM, 16GB DualRank X4 PC3-14900R (DDR3-1866) 1x16GB CL13 Kit</t>
    </r>
    <r>
      <rPr>
        <sz val="10"/>
        <rFont val="Tahoma"/>
        <family val="2"/>
      </rPr>
      <t xml:space="preserve">                  Kompatibilno s HP ProLiant DL380p Gen8</t>
    </r>
  </si>
  <si>
    <r>
      <t xml:space="preserve">HP Napajanje - hot swap PSU 800W                                                   </t>
    </r>
    <r>
      <rPr>
        <sz val="10"/>
        <rFont val="Tahoma"/>
        <family val="2"/>
      </rPr>
      <t xml:space="preserve"> Kompatibilno s HP ProLiant DL380 G5</t>
    </r>
  </si>
  <si>
    <t>14.</t>
  </si>
  <si>
    <r>
      <t xml:space="preserve">HP Napajanje - hot plug PSU 750W Platinum Plus (94%)                                                   </t>
    </r>
    <r>
      <rPr>
        <sz val="10"/>
        <rFont val="Tahoma"/>
        <family val="2"/>
      </rPr>
      <t xml:space="preserve"> Kompatibilno s HP ProLiant DL380p Gen8</t>
    </r>
  </si>
  <si>
    <r>
      <t xml:space="preserve">Preklopnik:
</t>
    </r>
    <r>
      <rPr>
        <sz val="10"/>
        <rFont val="Tahoma"/>
        <family val="2"/>
      </rPr>
      <t>-   Portova: 24x10/100/1000, full-duplex
-   Mogućnost ugradnje 4 odgovarajuća 1Gigabit SFP optička uplink modula
-   Kapacitet preklapanja: min. 50 Gbps
-   Forwarding Rate: min. 40 Mpps
-   Podržani standardi: 802.1Q, 802.1P, 802.1X
-   Ugrađena podrška za IPv6
-   Visina 1U
-   poput HP 2530-24G ili jednakovrijedno</t>
    </r>
  </si>
  <si>
    <r>
      <t xml:space="preserve">Optički modul tip 2:
</t>
    </r>
    <r>
      <rPr>
        <sz val="10"/>
        <rFont val="Tahoma"/>
        <family val="2"/>
      </rPr>
      <t>- kompatibilan s preklopnicima HP 2530-24G i HP 2530-48G</t>
    </r>
  </si>
  <si>
    <r>
      <t xml:space="preserve">Optički modul tip 1:
</t>
    </r>
    <r>
      <rPr>
        <sz val="10"/>
        <rFont val="Tahoma"/>
        <family val="2"/>
      </rPr>
      <t xml:space="preserve">- poput Cisco GLC-LH-SM= ili jednakovrijedno - 1 GbE SFP SX, multi-mode
</t>
    </r>
  </si>
  <si>
    <t>GRUPA 3. SISTEMSKA RAČUNALNA OPREMA</t>
  </si>
  <si>
    <t>2.</t>
  </si>
  <si>
    <t>8.</t>
  </si>
  <si>
    <t>13.</t>
  </si>
  <si>
    <t>15.</t>
  </si>
  <si>
    <r>
      <t xml:space="preserve">Poslužitelj (minimalne karakteristike)
</t>
    </r>
    <r>
      <rPr>
        <sz val="10"/>
        <rFont val="Tahoma"/>
        <family val="2"/>
      </rPr>
      <t>- Procesor: 2 x Intel Xeon Silver 4110 (8-core), 2.1GHz, 11MB L3 Cache;
- Memorija: 64 GB RAM DDR4-2666 ECC, proširivo do minimalno 192 GB; 
- HDD: 4x480GB SFF SATA SSD (ukupan broj SFF diskovnih mjesta minimalno 8);
- Mreža: 4*1Gbit Ethernet, network teaming, load balancing
- Host bus adapter: FibreChannel dualport, min. 8 Gb/s</t>
    </r>
    <r>
      <rPr>
        <b/>
        <sz val="10"/>
        <rFont val="Tahoma"/>
        <family val="2"/>
      </rPr>
      <t xml:space="preserve">***
</t>
    </r>
    <r>
      <rPr>
        <sz val="10"/>
        <rFont val="Tahoma"/>
        <family val="2"/>
      </rPr>
      <t>- Raid Controller: 6Gb/s SATA, hardverski podržani RAID nivoi 0,1,5,10; 2GB cache memorija s baterijskom zaštitom
- Napajanje: 2*500W PSU, redundantno, hot-swap, Platinum, uključeni pripadajući naponski kabeli
- Ventilatori: hot-swap, redundantni
- Dodatni priključci: 3xUSB 3.0 (1 s prednje strane), 1xVGA, 1xRJ-45 (system management)
- Kućište: Rack mount 1U, za ugradnju u 19'' ormar, s vodilicama;
- Podržani OS: Windows Server 2012 R2, 2016, 2019</t>
    </r>
  </si>
  <si>
    <r>
      <t xml:space="preserve">HP Battery module BBWC za SmartArray P400 kontroler </t>
    </r>
    <r>
      <rPr>
        <sz val="10"/>
        <rFont val="Tahoma"/>
        <family val="2"/>
      </rPr>
      <t xml:space="preserve">                                                   Kompatibilno s HP ProLiant DL380 G5 (P/N: 398648-001 ili jednakovrijedno)</t>
    </r>
  </si>
  <si>
    <r>
      <t xml:space="preserve">HP Battery module BBWC za SmartArray P410i kontroler </t>
    </r>
    <r>
      <rPr>
        <sz val="10"/>
        <rFont val="Tahoma"/>
        <family val="2"/>
      </rPr>
      <t xml:space="preserve">                                                   Kompatibilno s HP ProLiant DL380 G7 (P/N: 462976-001 ili jednakovrijedno)</t>
    </r>
  </si>
  <si>
    <r>
      <t xml:space="preserve">HP FBWC capacitor pack za SmartArray P420i kontroler </t>
    </r>
    <r>
      <rPr>
        <sz val="10"/>
        <rFont val="Tahoma"/>
        <family val="2"/>
      </rPr>
      <t xml:space="preserve">                                                   Kompatibilno s HP ProLiant DL380 Gen8 (P/N: 660093-001 ili jednakovrijedno)</t>
    </r>
  </si>
  <si>
    <t>16.</t>
  </si>
  <si>
    <t>17.</t>
  </si>
  <si>
    <t>18.</t>
  </si>
  <si>
    <t>Napomene:
- stavka 1: Optička infrastruktura u HDA povezana je IBM 2005-B16 4Gbps Fibre Channel preklopnicima te je zbog ispravnog funkcioniranja nužna kompatibilnost ugrađenog FibreChannel HBA u ponuđeni poslužitelj s postojećom opremom (*** ponuđena brzina HBA mora biti kompatibilna i u potpunosti funkcionirati s IBM 2005-B16 FC preklopnikom)
- stavke 2-15: serverska oprema u HDA sastoji se od HP ProLiant 360/380 G5/G6/G7/Gen8 servera te je prilikom nadogradnje nužna kompatibilnost s postojećom opremom
- stavke 16-18: središnja mrežna infrastruktura u HDA sastoji se od HP 2530(-24G/-48G) te Cisco 3560G preklopnika te je nužna kompatibilnost s postojećom opremom prilikom zamjene/nadogradnje dosadašnje infrastrukture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</si>
</sst>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&quot;;[Red]\-#,##0.00&quot; kn&quot;"/>
    <numFmt numFmtId="165" formatCode="[$-F400]h:mm:ss\ AM/PM"/>
    <numFmt numFmtId="166" formatCode="#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2" applyNumberFormat="0" applyAlignment="0" applyProtection="0"/>
    <xf numFmtId="0" fontId="5" fillId="21" borderId="3" applyNumberFormat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23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22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4" fontId="21" fillId="22" borderId="11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165" fontId="20" fillId="0" borderId="0" xfId="0" applyNumberFormat="1" applyFont="1" applyAlignment="1">
      <alignment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5" fontId="20" fillId="0" borderId="0" xfId="0" applyNumberFormat="1" applyFont="1" applyAlignment="1">
      <alignment horizontal="right" vertical="center" wrapText="1"/>
    </xf>
    <xf numFmtId="0" fontId="20" fillId="0" borderId="12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right" vertic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1" fillId="0" borderId="1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C5" sqref="C5"/>
    </sheetView>
  </sheetViews>
  <sheetFormatPr defaultColWidth="9.140625" defaultRowHeight="12.75"/>
  <cols>
    <col min="1" max="1" width="5.140625" style="18" bestFit="1" customWidth="1"/>
    <col min="2" max="2" width="65.8515625" style="20" customWidth="1"/>
    <col min="3" max="3" width="33.7109375" style="20" customWidth="1"/>
    <col min="4" max="4" width="13.140625" style="19" customWidth="1"/>
    <col min="5" max="5" width="9.28125" style="19" customWidth="1"/>
    <col min="6" max="6" width="16.7109375" style="19" customWidth="1"/>
    <col min="7" max="7" width="14.140625" style="19" bestFit="1" customWidth="1"/>
    <col min="8" max="16384" width="9.140625" style="1" customWidth="1"/>
  </cols>
  <sheetData>
    <row r="1" spans="1:7" ht="15" customHeight="1">
      <c r="A1" s="32" t="s">
        <v>41</v>
      </c>
      <c r="B1" s="32"/>
      <c r="C1" s="32"/>
      <c r="D1" s="32"/>
      <c r="E1" s="32"/>
      <c r="F1" s="32"/>
      <c r="G1" s="32"/>
    </row>
    <row r="4" spans="1:7" s="3" customFormat="1" ht="25.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ht="209.25" customHeight="1">
      <c r="A5" s="4" t="s">
        <v>7</v>
      </c>
      <c r="B5" s="8" t="s">
        <v>46</v>
      </c>
      <c r="C5" s="5"/>
      <c r="D5" s="4" t="s">
        <v>8</v>
      </c>
      <c r="E5" s="4">
        <v>2</v>
      </c>
      <c r="F5" s="6"/>
      <c r="G5" s="6">
        <f aca="true" t="shared" si="0" ref="G5:G22">E5*F5</f>
        <v>0</v>
      </c>
    </row>
    <row r="6" spans="1:7" ht="34.5" customHeight="1">
      <c r="A6" s="4" t="s">
        <v>42</v>
      </c>
      <c r="B6" s="7" t="s">
        <v>26</v>
      </c>
      <c r="C6" s="27"/>
      <c r="D6" s="4" t="s">
        <v>11</v>
      </c>
      <c r="E6" s="4">
        <v>1</v>
      </c>
      <c r="F6" s="6"/>
      <c r="G6" s="6">
        <f t="shared" si="0"/>
        <v>0</v>
      </c>
    </row>
    <row r="7" spans="1:7" ht="34.5" customHeight="1">
      <c r="A7" s="4" t="s">
        <v>9</v>
      </c>
      <c r="B7" s="7" t="s">
        <v>27</v>
      </c>
      <c r="C7" s="27"/>
      <c r="D7" s="4" t="s">
        <v>11</v>
      </c>
      <c r="E7" s="4">
        <v>1</v>
      </c>
      <c r="F7" s="6"/>
      <c r="G7" s="6">
        <f t="shared" si="0"/>
        <v>0</v>
      </c>
    </row>
    <row r="8" spans="1:7" s="29" customFormat="1" ht="34.5" customHeight="1">
      <c r="A8" s="10" t="s">
        <v>10</v>
      </c>
      <c r="B8" s="8" t="s">
        <v>32</v>
      </c>
      <c r="C8" s="28"/>
      <c r="D8" s="10" t="s">
        <v>11</v>
      </c>
      <c r="E8" s="10">
        <v>1</v>
      </c>
      <c r="F8" s="11"/>
      <c r="G8" s="11">
        <f t="shared" si="0"/>
        <v>0</v>
      </c>
    </row>
    <row r="9" spans="1:7" s="29" customFormat="1" ht="34.5" customHeight="1">
      <c r="A9" s="10" t="s">
        <v>12</v>
      </c>
      <c r="B9" s="8" t="s">
        <v>33</v>
      </c>
      <c r="C9" s="28"/>
      <c r="D9" s="10" t="s">
        <v>11</v>
      </c>
      <c r="E9" s="10">
        <v>1</v>
      </c>
      <c r="F9" s="11"/>
      <c r="G9" s="11">
        <f t="shared" si="0"/>
        <v>0</v>
      </c>
    </row>
    <row r="10" spans="1:7" ht="34.5" customHeight="1">
      <c r="A10" s="4" t="s">
        <v>13</v>
      </c>
      <c r="B10" s="7" t="s">
        <v>28</v>
      </c>
      <c r="C10" s="27"/>
      <c r="D10" s="4" t="s">
        <v>11</v>
      </c>
      <c r="E10" s="4">
        <v>1</v>
      </c>
      <c r="F10" s="6"/>
      <c r="G10" s="6">
        <f t="shared" si="0"/>
        <v>0</v>
      </c>
    </row>
    <row r="11" spans="1:7" s="29" customFormat="1" ht="34.5" customHeight="1">
      <c r="A11" s="10" t="s">
        <v>14</v>
      </c>
      <c r="B11" s="8" t="s">
        <v>34</v>
      </c>
      <c r="C11" s="28"/>
      <c r="D11" s="10" t="s">
        <v>11</v>
      </c>
      <c r="E11" s="10">
        <v>1</v>
      </c>
      <c r="F11" s="11"/>
      <c r="G11" s="11">
        <f t="shared" si="0"/>
        <v>0</v>
      </c>
    </row>
    <row r="12" spans="1:7" ht="34.5" customHeight="1">
      <c r="A12" s="4" t="s">
        <v>43</v>
      </c>
      <c r="B12" s="7" t="s">
        <v>29</v>
      </c>
      <c r="C12" s="27"/>
      <c r="D12" s="4" t="s">
        <v>11</v>
      </c>
      <c r="E12" s="4">
        <v>1</v>
      </c>
      <c r="F12" s="6"/>
      <c r="G12" s="6">
        <f t="shared" si="0"/>
        <v>0</v>
      </c>
    </row>
    <row r="13" spans="1:7" ht="34.5" customHeight="1">
      <c r="A13" s="4" t="s">
        <v>15</v>
      </c>
      <c r="B13" s="7" t="s">
        <v>35</v>
      </c>
      <c r="C13" s="5"/>
      <c r="D13" s="4" t="s">
        <v>11</v>
      </c>
      <c r="E13" s="4">
        <v>1</v>
      </c>
      <c r="F13" s="11"/>
      <c r="G13" s="11">
        <f t="shared" si="0"/>
        <v>0</v>
      </c>
    </row>
    <row r="14" spans="1:7" ht="34.5" customHeight="1">
      <c r="A14" s="4" t="s">
        <v>16</v>
      </c>
      <c r="B14" s="7" t="s">
        <v>30</v>
      </c>
      <c r="C14" s="5"/>
      <c r="D14" s="4" t="s">
        <v>11</v>
      </c>
      <c r="E14" s="4">
        <v>1</v>
      </c>
      <c r="F14" s="11"/>
      <c r="G14" s="11">
        <f t="shared" si="0"/>
        <v>0</v>
      </c>
    </row>
    <row r="15" spans="1:7" ht="34.5" customHeight="1">
      <c r="A15" s="4" t="s">
        <v>17</v>
      </c>
      <c r="B15" s="7" t="s">
        <v>31</v>
      </c>
      <c r="C15" s="5"/>
      <c r="D15" s="4" t="s">
        <v>11</v>
      </c>
      <c r="E15" s="4">
        <v>1</v>
      </c>
      <c r="F15" s="11"/>
      <c r="G15" s="11">
        <f t="shared" si="0"/>
        <v>0</v>
      </c>
    </row>
    <row r="16" spans="1:7" s="29" customFormat="1" ht="34.5" customHeight="1">
      <c r="A16" s="10" t="s">
        <v>18</v>
      </c>
      <c r="B16" s="8" t="s">
        <v>37</v>
      </c>
      <c r="C16" s="28"/>
      <c r="D16" s="10" t="s">
        <v>11</v>
      </c>
      <c r="E16" s="10">
        <v>1</v>
      </c>
      <c r="F16" s="11"/>
      <c r="G16" s="11">
        <f t="shared" si="0"/>
        <v>0</v>
      </c>
    </row>
    <row r="17" spans="1:7" s="29" customFormat="1" ht="34.5" customHeight="1">
      <c r="A17" s="10" t="s">
        <v>44</v>
      </c>
      <c r="B17" s="8" t="s">
        <v>47</v>
      </c>
      <c r="C17" s="28"/>
      <c r="D17" s="10" t="s">
        <v>11</v>
      </c>
      <c r="E17" s="10">
        <v>1</v>
      </c>
      <c r="F17" s="11"/>
      <c r="G17" s="11">
        <f t="shared" si="0"/>
        <v>0</v>
      </c>
    </row>
    <row r="18" spans="1:7" s="29" customFormat="1" ht="34.5" customHeight="1">
      <c r="A18" s="10" t="s">
        <v>36</v>
      </c>
      <c r="B18" s="8" t="s">
        <v>48</v>
      </c>
      <c r="C18" s="28"/>
      <c r="D18" s="10" t="s">
        <v>11</v>
      </c>
      <c r="E18" s="10">
        <v>1</v>
      </c>
      <c r="F18" s="11"/>
      <c r="G18" s="11">
        <f t="shared" si="0"/>
        <v>0</v>
      </c>
    </row>
    <row r="19" spans="1:7" s="29" customFormat="1" ht="34.5" customHeight="1">
      <c r="A19" s="10" t="s">
        <v>45</v>
      </c>
      <c r="B19" s="8" t="s">
        <v>49</v>
      </c>
      <c r="C19" s="28"/>
      <c r="D19" s="10" t="s">
        <v>11</v>
      </c>
      <c r="E19" s="10">
        <v>1</v>
      </c>
      <c r="F19" s="11"/>
      <c r="G19" s="11">
        <f>E19*F19</f>
        <v>0</v>
      </c>
    </row>
    <row r="20" spans="1:7" ht="118.5" customHeight="1">
      <c r="A20" s="4" t="s">
        <v>50</v>
      </c>
      <c r="B20" s="8" t="s">
        <v>38</v>
      </c>
      <c r="C20" s="9"/>
      <c r="D20" s="10" t="s">
        <v>8</v>
      </c>
      <c r="E20" s="10">
        <v>3</v>
      </c>
      <c r="F20" s="11"/>
      <c r="G20" s="11">
        <f t="shared" si="0"/>
        <v>0</v>
      </c>
    </row>
    <row r="21" spans="1:7" ht="38.25">
      <c r="A21" s="4" t="s">
        <v>51</v>
      </c>
      <c r="B21" s="8" t="s">
        <v>40</v>
      </c>
      <c r="C21" s="30"/>
      <c r="D21" s="10" t="s">
        <v>8</v>
      </c>
      <c r="E21" s="10">
        <v>1</v>
      </c>
      <c r="F21" s="11"/>
      <c r="G21" s="6">
        <f t="shared" si="0"/>
        <v>0</v>
      </c>
    </row>
    <row r="22" spans="1:7" ht="25.5">
      <c r="A22" s="4" t="s">
        <v>52</v>
      </c>
      <c r="B22" s="8" t="s">
        <v>39</v>
      </c>
      <c r="C22" s="30"/>
      <c r="D22" s="10" t="s">
        <v>8</v>
      </c>
      <c r="E22" s="10">
        <v>2</v>
      </c>
      <c r="F22" s="11"/>
      <c r="G22" s="6">
        <f t="shared" si="0"/>
        <v>0</v>
      </c>
    </row>
    <row r="23" spans="1:7" ht="12.75">
      <c r="A23" s="12"/>
      <c r="B23" s="34"/>
      <c r="C23" s="34"/>
      <c r="D23" s="35"/>
      <c r="E23" s="35"/>
      <c r="F23" s="15" t="s">
        <v>19</v>
      </c>
      <c r="G23" s="16">
        <f>SUM(G5:G22)</f>
        <v>0</v>
      </c>
    </row>
    <row r="24" spans="1:7" ht="12.75">
      <c r="A24" s="12"/>
      <c r="B24" s="13"/>
      <c r="C24" s="13"/>
      <c r="D24" s="14"/>
      <c r="E24" s="14"/>
      <c r="F24" s="17"/>
      <c r="G24" s="17"/>
    </row>
    <row r="25" spans="2:7" ht="83.25" customHeight="1">
      <c r="B25" s="37" t="s">
        <v>53</v>
      </c>
      <c r="C25" s="37"/>
      <c r="D25" s="37"/>
      <c r="E25" s="37"/>
      <c r="F25" s="37"/>
      <c r="G25" s="37"/>
    </row>
    <row r="26" ht="12.75">
      <c r="B26" s="13"/>
    </row>
    <row r="27" ht="12.75">
      <c r="B27" s="13"/>
    </row>
    <row r="28" ht="12.75">
      <c r="B28" s="13"/>
    </row>
    <row r="29" spans="3:7" s="21" customFormat="1" ht="12.75">
      <c r="C29" s="36" t="s">
        <v>20</v>
      </c>
      <c r="D29" s="36"/>
      <c r="E29" s="36"/>
      <c r="F29" s="36"/>
      <c r="G29" s="31">
        <f>G23</f>
        <v>0</v>
      </c>
    </row>
    <row r="30" spans="3:7" s="21" customFormat="1" ht="12.75">
      <c r="C30" s="33" t="s">
        <v>21</v>
      </c>
      <c r="D30" s="33"/>
      <c r="E30" s="33"/>
      <c r="F30" s="33"/>
      <c r="G30" s="31">
        <f>G29*0.25</f>
        <v>0</v>
      </c>
    </row>
    <row r="31" spans="3:7" s="21" customFormat="1" ht="12.75">
      <c r="C31" s="33" t="s">
        <v>22</v>
      </c>
      <c r="D31" s="33"/>
      <c r="E31" s="33"/>
      <c r="F31" s="33"/>
      <c r="G31" s="31">
        <f>SUM(G29:G30)</f>
        <v>0</v>
      </c>
    </row>
    <row r="32" spans="2:7" ht="12.75">
      <c r="B32" s="1"/>
      <c r="C32" s="22"/>
      <c r="D32" s="1"/>
      <c r="E32" s="23"/>
      <c r="F32" s="1"/>
      <c r="G32" s="1"/>
    </row>
    <row r="33" spans="2:7" ht="12.75">
      <c r="B33" s="1"/>
      <c r="C33" s="22"/>
      <c r="D33" s="1"/>
      <c r="E33" s="23"/>
      <c r="F33" s="1"/>
      <c r="G33" s="1"/>
    </row>
    <row r="34" spans="2:7" ht="12.75">
      <c r="B34" s="1"/>
      <c r="C34" s="24" t="s">
        <v>23</v>
      </c>
      <c r="E34" s="23"/>
      <c r="F34" s="1"/>
      <c r="G34" s="1"/>
    </row>
    <row r="35" spans="2:7" ht="12.75">
      <c r="B35" s="1"/>
      <c r="C35" s="22"/>
      <c r="D35" s="23"/>
      <c r="E35" s="23"/>
      <c r="F35" s="1"/>
      <c r="G35" s="1"/>
    </row>
    <row r="36" spans="2:7" ht="12.75">
      <c r="B36" s="25" t="s">
        <v>24</v>
      </c>
      <c r="C36" s="26"/>
      <c r="E36" s="23"/>
      <c r="F36" s="1"/>
      <c r="G36" s="1"/>
    </row>
    <row r="37" ht="12.75">
      <c r="C37" s="23" t="s">
        <v>25</v>
      </c>
    </row>
  </sheetData>
  <sheetProtection/>
  <mergeCells count="6">
    <mergeCell ref="A1:G1"/>
    <mergeCell ref="C31:F31"/>
    <mergeCell ref="B23:E23"/>
    <mergeCell ref="C29:F29"/>
    <mergeCell ref="C30:F30"/>
    <mergeCell ref="B25:G25"/>
  </mergeCells>
  <printOptions/>
  <pageMargins left="0.1968503937007874" right="0.1968503937007874" top="0.5905511811023623" bottom="0.7874015748031497" header="0.5118110236220472" footer="0.5118110236220472"/>
  <pageSetup horizontalDpi="600" verticalDpi="600" orientation="landscape" paperSize="9" scale="90" r:id="rId1"/>
  <headerFooter alignWithMargins="0">
    <oddFooter>&amp;CStranica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Hrvatski drzavni arhiv (HDA)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</dc:creator>
  <cp:keywords/>
  <dc:description/>
  <cp:lastModifiedBy>sale</cp:lastModifiedBy>
  <cp:lastPrinted>2019-07-17T10:27:09Z</cp:lastPrinted>
  <dcterms:created xsi:type="dcterms:W3CDTF">2019-05-14T08:55:07Z</dcterms:created>
  <dcterms:modified xsi:type="dcterms:W3CDTF">2019-07-18T13:55:58Z</dcterms:modified>
  <cp:category/>
  <cp:version/>
  <cp:contentType/>
  <cp:contentStatus/>
</cp:coreProperties>
</file>